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7743A949-9913-46EE-A4CA-D47E963ED6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<sst xmlns="http://schemas.openxmlformats.org/spreadsheetml/2006/main" count="510" uniqueCount="395">
  <si>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</si>
  <si>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</si>
  <si>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</si>
  <si>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</si>
  <si>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</si>
  <si>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</si>
  <si>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</si>
  <si>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</si>
  <si>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</si>
  <si>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</si>
  <si>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</si>
  <si>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</si>
  <si>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</si>
  <si>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</si>
  <si>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</si>
  <si>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</si>
  <si>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MONTICELLO CONTE OTTO</t>
  </si>
  <si>
    <t>067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</si>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</sst>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6" fillId="0" borderId="0"/>
    <xf numFmtId="0" fontId="1" fillId="0" borderId="0"/>
    <xf numFmtId="0" fontId="1" fillId="23" borderId="4" applyNumberFormat="0" applyFont="0" applyAlignment="0" applyProtection="0"/>
    <xf numFmtId="171" fontId="6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0" fontId="5" fillId="0" borderId="0" xfId="0" applyFont="1"/>
    <xf numFmtId="49" fontId="0" fillId="0" borderId="0" xfId="0" applyNumberFormat="1"/>
    <xf numFmtId="166" fontId="0" fillId="0" borderId="0" xfId="0" applyNumberFormat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5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6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6" fillId="0" borderId="44" xfId="32" applyNumberFormat="1" applyBorder="1"/>
    <xf numFmtId="0" fontId="6" fillId="0" borderId="44" xfId="32" applyBorder="1"/>
    <xf numFmtId="0" fontId="6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6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6" fillId="0" borderId="37" xfId="32" applyNumberFormat="1" applyBorder="1"/>
    <xf numFmtId="3" fontId="6" fillId="0" borderId="45" xfId="32" applyNumberFormat="1" applyBorder="1"/>
    <xf numFmtId="3" fontId="4" fillId="0" borderId="44" xfId="32" applyNumberFormat="1" applyFont="1" applyBorder="1"/>
    <xf numFmtId="3" fontId="6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7" fillId="0" borderId="0" xfId="32" applyFont="1"/>
    <xf numFmtId="0" fontId="2" fillId="0" borderId="0" xfId="32" applyFont="1"/>
    <xf numFmtId="0" fontId="32" fillId="0" borderId="0" xfId="32" applyFont="1"/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B112BCD-3D5A-43D6-818E-08C5ADF4CFD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182F2FB-F3FB-42AF-B413-892AB5FD4ED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36010</v>
      </c>
      <c r="D4" s="3"/>
      <c r="E4" s="3"/>
      <c r="F4" s="18">
        <v>10.45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3">
        <f>$D$15/$F$4</f>
        <v>867.08133971291875</v>
      </c>
    </row>
    <row r="8" spans="1:8" x14ac:dyDescent="0.2">
      <c r="F8" s="23"/>
    </row>
    <row r="9" spans="1:8" x14ac:dyDescent="0.2">
      <c r="F9" s="4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521</v>
      </c>
      <c r="C12" s="116">
        <v>502</v>
      </c>
      <c r="D12" s="116">
        <v>1023</v>
      </c>
      <c r="F12" s="116">
        <v>47</v>
      </c>
      <c r="G12" s="116">
        <v>36</v>
      </c>
      <c r="H12" s="116">
        <v>83</v>
      </c>
    </row>
    <row r="13" spans="1:8" x14ac:dyDescent="0.2">
      <c r="A13" s="115" t="s">
        <v>9</v>
      </c>
      <c r="B13" s="115">
        <v>2886</v>
      </c>
      <c r="C13" s="115">
        <v>2785</v>
      </c>
      <c r="D13" s="115">
        <v>5671</v>
      </c>
      <c r="F13" s="115">
        <v>225</v>
      </c>
      <c r="G13" s="115">
        <v>230</v>
      </c>
      <c r="H13" s="115">
        <v>455</v>
      </c>
    </row>
    <row r="14" spans="1:8" x14ac:dyDescent="0.2">
      <c r="A14" s="115" t="s">
        <v>10</v>
      </c>
      <c r="B14" s="115">
        <v>1063</v>
      </c>
      <c r="C14" s="115">
        <v>1304</v>
      </c>
      <c r="D14" s="115">
        <v>2367</v>
      </c>
      <c r="F14" s="115">
        <v>9</v>
      </c>
      <c r="G14" s="115">
        <v>22</v>
      </c>
      <c r="H14" s="115">
        <v>31</v>
      </c>
    </row>
    <row r="15" spans="1:8" x14ac:dyDescent="0.2">
      <c r="A15" s="115" t="s">
        <v>11</v>
      </c>
      <c r="B15" s="116">
        <v>4470</v>
      </c>
      <c r="C15" s="116">
        <v>4591</v>
      </c>
      <c r="D15" s="116">
        <v>9061</v>
      </c>
      <c r="F15" s="116">
        <v>281</v>
      </c>
      <c r="G15" s="116">
        <v>288</v>
      </c>
      <c r="H15" s="116">
        <v>569</v>
      </c>
    </row>
    <row r="17" spans="1:5" x14ac:dyDescent="0.2">
      <c r="B17" s="4"/>
    </row>
    <row r="19" spans="1:5" x14ac:dyDescent="0.2">
      <c r="A19" s="111" t="s">
        <v>381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382</v>
      </c>
      <c r="B21" s="116">
        <v>4489</v>
      </c>
      <c r="C21" s="116">
        <v>4589</v>
      </c>
      <c r="D21" s="116">
        <v>9078</v>
      </c>
      <c r="E21" s="69"/>
    </row>
    <row r="22" spans="1:5" x14ac:dyDescent="0.2">
      <c r="A22" s="115" t="s">
        <v>12</v>
      </c>
      <c r="B22" s="116">
        <v>21</v>
      </c>
      <c r="C22" s="116">
        <v>25</v>
      </c>
      <c r="D22" s="116">
        <v>46</v>
      </c>
      <c r="E22" s="69"/>
    </row>
    <row r="23" spans="1:5" x14ac:dyDescent="0.2">
      <c r="A23" s="115" t="s">
        <v>13</v>
      </c>
      <c r="B23" s="116">
        <v>35</v>
      </c>
      <c r="C23" s="116">
        <v>43</v>
      </c>
      <c r="D23" s="116">
        <v>78</v>
      </c>
      <c r="E23" s="69"/>
    </row>
    <row r="24" spans="1:5" x14ac:dyDescent="0.2">
      <c r="A24" s="115" t="s">
        <v>14</v>
      </c>
      <c r="B24" s="116">
        <v>154</v>
      </c>
      <c r="C24" s="116">
        <v>164</v>
      </c>
      <c r="D24" s="116">
        <v>318</v>
      </c>
      <c r="E24" s="69"/>
    </row>
    <row r="25" spans="1:5" x14ac:dyDescent="0.2">
      <c r="A25" s="115" t="s">
        <v>15</v>
      </c>
      <c r="B25" s="116">
        <v>159</v>
      </c>
      <c r="C25" s="116">
        <v>144</v>
      </c>
      <c r="D25" s="116">
        <v>303</v>
      </c>
      <c r="E25" s="69"/>
    </row>
    <row r="26" spans="1:5" ht="12.75" customHeight="1" x14ac:dyDescent="0.2">
      <c r="A26" s="115" t="s">
        <v>383</v>
      </c>
      <c r="B26" s="116">
        <v>4470</v>
      </c>
      <c r="C26" s="116">
        <v>4591</v>
      </c>
      <c r="D26" s="116">
        <v>9061</v>
      </c>
      <c r="E26" s="69"/>
    </row>
    <row r="27" spans="1:5" x14ac:dyDescent="0.2">
      <c r="A27" s="115" t="s">
        <v>7</v>
      </c>
      <c r="B27" s="116">
        <v>281</v>
      </c>
      <c r="C27" s="116">
        <v>288</v>
      </c>
      <c r="D27" s="116">
        <v>569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364</v>
      </c>
      <c r="B29" s="9" t="s">
        <v>377</v>
      </c>
      <c r="C29" s="9"/>
      <c r="D29" s="9"/>
      <c r="E29" s="69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392</v>
      </c>
      <c r="B3" s="145"/>
      <c r="C3" s="145"/>
    </row>
    <row r="4" spans="1:3" customFormat="1" x14ac:dyDescent="0.2">
      <c r="A4" s="131" t="s">
        <v>366</v>
      </c>
      <c r="B4" s="131" t="s">
        <v>367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181373</v>
      </c>
      <c r="B6" s="91">
        <v>80226</v>
      </c>
      <c r="C6" s="92">
        <v>4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130" t="s">
        <v>369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393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370</v>
      </c>
      <c r="B18" s="170">
        <v>1254</v>
      </c>
      <c r="C18" s="170">
        <v>5565078</v>
      </c>
    </row>
    <row r="19" spans="1:3" customFormat="1" x14ac:dyDescent="0.2">
      <c r="A19" s="104" t="s">
        <v>371</v>
      </c>
      <c r="B19" s="170">
        <v>642</v>
      </c>
      <c r="C19" s="170">
        <v>8104190</v>
      </c>
    </row>
    <row r="20" spans="1:3" customFormat="1" x14ac:dyDescent="0.2">
      <c r="A20" s="104" t="s">
        <v>372</v>
      </c>
      <c r="B20" s="170">
        <v>2162</v>
      </c>
      <c r="C20" s="170">
        <v>45208547</v>
      </c>
    </row>
    <row r="21" spans="1:3" customFormat="1" x14ac:dyDescent="0.2">
      <c r="A21" s="104" t="s">
        <v>373</v>
      </c>
      <c r="B21" s="170">
        <v>2307</v>
      </c>
      <c r="C21" s="170">
        <v>80103506</v>
      </c>
    </row>
    <row r="22" spans="1:3" customFormat="1" x14ac:dyDescent="0.2">
      <c r="A22" s="104" t="s">
        <v>374</v>
      </c>
      <c r="B22" s="170">
        <v>223</v>
      </c>
      <c r="C22" s="170">
        <v>14001622</v>
      </c>
    </row>
    <row r="23" spans="1:3" customFormat="1" x14ac:dyDescent="0.2">
      <c r="A23" s="104" t="s">
        <v>359</v>
      </c>
      <c r="B23" s="170">
        <v>157</v>
      </c>
      <c r="C23" s="170">
        <v>14862627</v>
      </c>
    </row>
    <row r="24" spans="1:3" customFormat="1" x14ac:dyDescent="0.2">
      <c r="A24" s="104" t="s">
        <v>375</v>
      </c>
      <c r="B24" s="170">
        <v>85</v>
      </c>
      <c r="C24" s="170">
        <v>16076969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6830</v>
      </c>
      <c r="C26" s="171">
        <v>183922539</v>
      </c>
    </row>
    <row r="27" spans="1:3" customFormat="1" x14ac:dyDescent="0.2">
      <c r="A27" s="106" t="s">
        <v>394</v>
      </c>
      <c r="B27" s="172"/>
      <c r="C27" s="177">
        <v>9078</v>
      </c>
    </row>
    <row r="28" spans="1:3" customFormat="1" x14ac:dyDescent="0.2">
      <c r="A28" s="107" t="s">
        <v>113</v>
      </c>
      <c r="B28" s="173"/>
      <c r="C28" s="174">
        <v>26184.87172551253</v>
      </c>
    </row>
    <row r="29" spans="1:3" customFormat="1" x14ac:dyDescent="0.2">
      <c r="A29" s="108" t="s">
        <v>114</v>
      </c>
      <c r="B29" s="175"/>
      <c r="C29" s="176">
        <v>20260.248843357567</v>
      </c>
    </row>
    <row r="30" spans="1:3" customFormat="1" x14ac:dyDescent="0.2"/>
    <row r="31" spans="1:3" s="2" customFormat="1" ht="11.25" x14ac:dyDescent="0.2">
      <c r="A31" s="94" t="s">
        <v>376</v>
      </c>
      <c r="B31" s="94"/>
      <c r="C31" s="94"/>
    </row>
    <row r="32" spans="1:3" s="2" customFormat="1" ht="11.25" x14ac:dyDescent="0.2">
      <c r="A32" s="95" t="s">
        <v>361</v>
      </c>
      <c r="B32" s="95"/>
      <c r="C32" s="95"/>
    </row>
    <row r="33" spans="1:6" s="2" customFormat="1" x14ac:dyDescent="0.2">
      <c r="A33" s="109"/>
      <c r="B33" s="110"/>
      <c r="C33" s="110"/>
    </row>
    <row r="34" spans="1:6" s="2" customFormat="1" x14ac:dyDescent="0.2">
      <c r="A34" s="109"/>
      <c r="B34" s="110"/>
      <c r="C34" s="110"/>
    </row>
    <row r="35" spans="1:6" s="2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2" t="str">
        <f>"Comune" &amp;" "&amp;Popolazione!A1</f>
        <v>Comune MONTICELLO CONTE OTTO</v>
      </c>
      <c r="B1" s="19" t="s">
        <v>384</v>
      </c>
      <c r="C1" s="19" t="s">
        <v>378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49</v>
      </c>
      <c r="C3" s="151">
        <v>0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106</v>
      </c>
      <c r="B6" s="151">
        <v>0</v>
      </c>
      <c r="C6" s="151">
        <v>0</v>
      </c>
    </row>
    <row r="7" spans="1:3" x14ac:dyDescent="0.2">
      <c r="A7" s="8" t="s">
        <v>107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362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6</v>
      </c>
      <c r="C10" s="151">
        <v>3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4</v>
      </c>
      <c r="C13" s="151">
        <v>2</v>
      </c>
    </row>
    <row r="14" spans="1:3" x14ac:dyDescent="0.2">
      <c r="A14" s="8" t="s">
        <v>29</v>
      </c>
      <c r="B14" s="151">
        <v>1</v>
      </c>
      <c r="C14" s="151">
        <v>1</v>
      </c>
    </row>
    <row r="15" spans="1:3" x14ac:dyDescent="0.2">
      <c r="A15" s="8" t="s">
        <v>30</v>
      </c>
      <c r="B15" s="151">
        <v>4</v>
      </c>
      <c r="C15" s="151">
        <v>3</v>
      </c>
    </row>
    <row r="16" spans="1:3" x14ac:dyDescent="0.2">
      <c r="A16" s="8" t="s">
        <v>31</v>
      </c>
      <c r="B16" s="151">
        <v>5</v>
      </c>
      <c r="C16" s="151">
        <v>0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4</v>
      </c>
      <c r="C18" s="151">
        <v>3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1</v>
      </c>
      <c r="C20" s="151">
        <v>0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4</v>
      </c>
      <c r="C22" s="151">
        <v>0</v>
      </c>
    </row>
    <row r="23" spans="1:3" x14ac:dyDescent="0.2">
      <c r="A23" s="8" t="s">
        <v>38</v>
      </c>
      <c r="B23" s="151">
        <v>7</v>
      </c>
      <c r="C23" s="151">
        <v>3</v>
      </c>
    </row>
    <row r="24" spans="1:3" x14ac:dyDescent="0.2">
      <c r="A24" s="8" t="s">
        <v>39</v>
      </c>
      <c r="B24" s="151">
        <v>2</v>
      </c>
      <c r="C24" s="151">
        <v>0</v>
      </c>
    </row>
    <row r="25" spans="1:3" x14ac:dyDescent="0.2">
      <c r="A25" s="8" t="s">
        <v>40</v>
      </c>
      <c r="B25" s="151">
        <v>42</v>
      </c>
      <c r="C25" s="151">
        <v>22</v>
      </c>
    </row>
    <row r="26" spans="1:3" x14ac:dyDescent="0.2">
      <c r="A26" s="8" t="s">
        <v>41</v>
      </c>
      <c r="B26" s="151">
        <v>1</v>
      </c>
      <c r="C26" s="151">
        <v>0</v>
      </c>
    </row>
    <row r="27" spans="1:3" x14ac:dyDescent="0.2">
      <c r="A27" s="8" t="s">
        <v>42</v>
      </c>
      <c r="B27" s="151">
        <v>2</v>
      </c>
      <c r="C27" s="151">
        <v>0</v>
      </c>
    </row>
    <row r="28" spans="1:3" x14ac:dyDescent="0.2">
      <c r="A28" s="8" t="s">
        <v>43</v>
      </c>
      <c r="B28" s="151">
        <v>11</v>
      </c>
      <c r="C28" s="151">
        <v>3</v>
      </c>
    </row>
    <row r="29" spans="1:3" x14ac:dyDescent="0.2">
      <c r="A29" s="8" t="s">
        <v>44</v>
      </c>
      <c r="B29" s="151">
        <v>0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3</v>
      </c>
      <c r="C31" s="151">
        <v>3</v>
      </c>
    </row>
    <row r="32" spans="1:3" x14ac:dyDescent="0.2">
      <c r="A32" s="8" t="s">
        <v>47</v>
      </c>
      <c r="B32" s="151">
        <v>47</v>
      </c>
      <c r="C32" s="151">
        <v>33</v>
      </c>
    </row>
    <row r="33" spans="1:3" x14ac:dyDescent="0.2">
      <c r="A33" s="8" t="s">
        <v>48</v>
      </c>
      <c r="B33" s="151">
        <v>20</v>
      </c>
      <c r="C33" s="151">
        <v>8</v>
      </c>
    </row>
    <row r="34" spans="1:3" x14ac:dyDescent="0.2">
      <c r="A34" s="8" t="s">
        <v>49</v>
      </c>
      <c r="B34" s="151">
        <v>1</v>
      </c>
      <c r="C34" s="151">
        <v>0</v>
      </c>
    </row>
    <row r="35" spans="1:3" x14ac:dyDescent="0.2">
      <c r="A35" s="8" t="s">
        <v>50</v>
      </c>
      <c r="B35" s="151">
        <v>0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2</v>
      </c>
      <c r="C37" s="151">
        <v>1</v>
      </c>
    </row>
    <row r="38" spans="1:3" x14ac:dyDescent="0.2">
      <c r="A38" s="8" t="s">
        <v>53</v>
      </c>
      <c r="B38" s="151">
        <v>0</v>
      </c>
      <c r="C38" s="151">
        <v>0</v>
      </c>
    </row>
    <row r="39" spans="1:3" x14ac:dyDescent="0.2">
      <c r="A39" s="8" t="s">
        <v>54</v>
      </c>
      <c r="B39" s="151">
        <v>23</v>
      </c>
      <c r="C39" s="151">
        <v>9</v>
      </c>
    </row>
    <row r="40" spans="1:3" x14ac:dyDescent="0.2">
      <c r="A40" s="8" t="s">
        <v>55</v>
      </c>
      <c r="B40" s="151">
        <v>1</v>
      </c>
      <c r="C40" s="151">
        <v>1</v>
      </c>
    </row>
    <row r="41" spans="1:3" x14ac:dyDescent="0.2">
      <c r="A41" s="8" t="s">
        <v>56</v>
      </c>
      <c r="B41" s="151">
        <v>82</v>
      </c>
      <c r="C41" s="151">
        <v>69</v>
      </c>
    </row>
    <row r="42" spans="1:3" x14ac:dyDescent="0.2">
      <c r="A42" s="8" t="s">
        <v>57</v>
      </c>
      <c r="B42" s="151">
        <v>19</v>
      </c>
      <c r="C42" s="151">
        <v>11</v>
      </c>
    </row>
    <row r="43" spans="1:3" x14ac:dyDescent="0.2">
      <c r="A43" s="8" t="s">
        <v>58</v>
      </c>
      <c r="B43" s="151">
        <v>68</v>
      </c>
      <c r="C43" s="151">
        <v>1</v>
      </c>
    </row>
    <row r="44" spans="1:3" x14ac:dyDescent="0.2">
      <c r="A44" s="8" t="s">
        <v>59</v>
      </c>
      <c r="B44" s="151">
        <v>59</v>
      </c>
      <c r="C44" s="151">
        <v>1</v>
      </c>
    </row>
    <row r="45" spans="1:3" x14ac:dyDescent="0.2">
      <c r="A45" s="8" t="s">
        <v>60</v>
      </c>
      <c r="B45" s="151">
        <v>11</v>
      </c>
      <c r="C45" s="151">
        <v>7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0</v>
      </c>
      <c r="C48" s="151">
        <v>0</v>
      </c>
    </row>
    <row r="49" spans="1:3" x14ac:dyDescent="0.2">
      <c r="A49" s="8" t="s">
        <v>64</v>
      </c>
      <c r="B49" s="151">
        <v>1</v>
      </c>
      <c r="C49" s="151">
        <v>1</v>
      </c>
    </row>
    <row r="50" spans="1:3" x14ac:dyDescent="0.2">
      <c r="A50" s="8" t="s">
        <v>65</v>
      </c>
      <c r="B50" s="151">
        <v>1</v>
      </c>
      <c r="C50" s="151">
        <v>0</v>
      </c>
    </row>
    <row r="51" spans="1:3" x14ac:dyDescent="0.2">
      <c r="A51" s="8" t="s">
        <v>66</v>
      </c>
      <c r="B51" s="151">
        <v>32</v>
      </c>
      <c r="C51" s="151">
        <v>6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2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0</v>
      </c>
      <c r="C55" s="151">
        <v>0</v>
      </c>
    </row>
    <row r="56" spans="1:3" x14ac:dyDescent="0.2">
      <c r="A56" s="8" t="s">
        <v>71</v>
      </c>
      <c r="B56" s="151">
        <v>8</v>
      </c>
      <c r="C56" s="151">
        <v>3</v>
      </c>
    </row>
    <row r="57" spans="1:3" x14ac:dyDescent="0.2">
      <c r="A57" s="8" t="s">
        <v>72</v>
      </c>
      <c r="B57" s="151">
        <v>6</v>
      </c>
      <c r="C57" s="151">
        <v>2</v>
      </c>
    </row>
    <row r="58" spans="1:3" x14ac:dyDescent="0.2">
      <c r="A58" s="8" t="s">
        <v>73</v>
      </c>
      <c r="B58" s="151">
        <v>3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12</v>
      </c>
      <c r="C60" s="151">
        <v>0</v>
      </c>
    </row>
    <row r="61" spans="1:3" x14ac:dyDescent="0.2">
      <c r="A61" s="8" t="s">
        <v>76</v>
      </c>
      <c r="B61" s="151">
        <v>54</v>
      </c>
      <c r="C61" s="151">
        <v>0</v>
      </c>
    </row>
    <row r="62" spans="1:3" x14ac:dyDescent="0.2">
      <c r="A62" s="8" t="s">
        <v>77</v>
      </c>
      <c r="B62" s="151">
        <v>1</v>
      </c>
      <c r="C62" s="151">
        <v>0</v>
      </c>
    </row>
    <row r="63" spans="1:3" x14ac:dyDescent="0.2">
      <c r="A63" s="8" t="s">
        <v>78</v>
      </c>
      <c r="B63" s="151">
        <v>13</v>
      </c>
      <c r="C63" s="151">
        <v>0</v>
      </c>
    </row>
    <row r="64" spans="1:3" x14ac:dyDescent="0.2">
      <c r="A64" s="8" t="s">
        <v>79</v>
      </c>
      <c r="B64" s="151">
        <v>7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6</v>
      </c>
      <c r="C66" s="151">
        <v>0</v>
      </c>
    </row>
    <row r="67" spans="1:3" x14ac:dyDescent="0.2">
      <c r="A67" s="8" t="s">
        <v>82</v>
      </c>
      <c r="B67" s="151">
        <v>16</v>
      </c>
      <c r="C67" s="151">
        <v>10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3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2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10</v>
      </c>
      <c r="C73" s="151">
        <v>6</v>
      </c>
    </row>
    <row r="74" spans="1:3" x14ac:dyDescent="0.2">
      <c r="A74" s="8" t="s">
        <v>89</v>
      </c>
      <c r="B74" s="151">
        <v>4</v>
      </c>
      <c r="C74" s="151">
        <v>1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2</v>
      </c>
      <c r="C76" s="151">
        <v>0</v>
      </c>
    </row>
    <row r="77" spans="1:3" x14ac:dyDescent="0.2">
      <c r="A77" s="8" t="s">
        <v>92</v>
      </c>
      <c r="B77" s="151">
        <v>1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2</v>
      </c>
      <c r="C80" s="151">
        <v>1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0</v>
      </c>
      <c r="C83" s="151">
        <v>0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14</v>
      </c>
      <c r="C85" s="151">
        <v>13</v>
      </c>
    </row>
    <row r="86" spans="1:3" x14ac:dyDescent="0.2">
      <c r="A86" s="8" t="s">
        <v>101</v>
      </c>
      <c r="B86" s="151">
        <v>27</v>
      </c>
      <c r="C86" s="151">
        <v>21</v>
      </c>
    </row>
    <row r="87" spans="1:3" x14ac:dyDescent="0.2">
      <c r="A87" s="8" t="s">
        <v>108</v>
      </c>
      <c r="B87" s="151">
        <v>15</v>
      </c>
      <c r="C87" s="151">
        <v>0</v>
      </c>
    </row>
    <row r="88" spans="1:3" x14ac:dyDescent="0.2">
      <c r="A88" s="20" t="s">
        <v>0</v>
      </c>
      <c r="B88" s="152">
        <v>721</v>
      </c>
      <c r="C88" s="152">
        <v>248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2" t="str">
        <f>"Comune"&amp;" "&amp;Popolazione!A1</f>
        <v>Comune MONTICELLO CONTE OTTO</v>
      </c>
      <c r="B1" s="153" t="s">
        <v>386</v>
      </c>
      <c r="C1" s="153" t="s">
        <v>378</v>
      </c>
      <c r="D1" s="153" t="s">
        <v>385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50</v>
      </c>
      <c r="C3" s="151">
        <v>0</v>
      </c>
      <c r="D3" s="151">
        <v>27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106</v>
      </c>
      <c r="B6" s="151">
        <v>0</v>
      </c>
      <c r="C6" s="151">
        <v>0</v>
      </c>
      <c r="D6" s="151">
        <v>0</v>
      </c>
    </row>
    <row r="7" spans="1:4" x14ac:dyDescent="0.2">
      <c r="A7" s="8" t="s">
        <v>107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6</v>
      </c>
      <c r="C10" s="151">
        <v>3</v>
      </c>
      <c r="D10" s="151">
        <v>13</v>
      </c>
    </row>
    <row r="11" spans="1:4" x14ac:dyDescent="0.2">
      <c r="A11" s="8" t="s">
        <v>26</v>
      </c>
      <c r="B11" s="151">
        <v>0</v>
      </c>
      <c r="C11" s="151">
        <v>0</v>
      </c>
      <c r="D11" s="151">
        <v>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4</v>
      </c>
      <c r="C13" s="151">
        <v>2</v>
      </c>
      <c r="D13" s="151">
        <v>4</v>
      </c>
    </row>
    <row r="14" spans="1:4" x14ac:dyDescent="0.2">
      <c r="A14" s="8" t="s">
        <v>29</v>
      </c>
      <c r="B14" s="151">
        <v>2</v>
      </c>
      <c r="C14" s="151">
        <v>1</v>
      </c>
      <c r="D14" s="151">
        <v>4</v>
      </c>
    </row>
    <row r="15" spans="1:4" x14ac:dyDescent="0.2">
      <c r="A15" s="8" t="s">
        <v>30</v>
      </c>
      <c r="B15" s="151">
        <v>4</v>
      </c>
      <c r="C15" s="151">
        <v>3</v>
      </c>
      <c r="D15" s="151">
        <v>160</v>
      </c>
    </row>
    <row r="16" spans="1:4" x14ac:dyDescent="0.2">
      <c r="A16" s="8" t="s">
        <v>31</v>
      </c>
      <c r="B16" s="151">
        <v>8</v>
      </c>
      <c r="C16" s="151">
        <v>0</v>
      </c>
      <c r="D16" s="151">
        <v>98</v>
      </c>
    </row>
    <row r="17" spans="1:4" x14ac:dyDescent="0.2">
      <c r="A17" s="8" t="s">
        <v>32</v>
      </c>
      <c r="B17" s="151">
        <v>1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5</v>
      </c>
      <c r="C18" s="151">
        <v>4</v>
      </c>
      <c r="D18" s="151">
        <v>35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3</v>
      </c>
      <c r="C20" s="151">
        <v>0</v>
      </c>
      <c r="D20" s="151">
        <v>1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4</v>
      </c>
      <c r="C22" s="151">
        <v>0</v>
      </c>
      <c r="D22" s="151">
        <v>90</v>
      </c>
    </row>
    <row r="23" spans="1:4" x14ac:dyDescent="0.2">
      <c r="A23" s="8" t="s">
        <v>38</v>
      </c>
      <c r="B23" s="151">
        <v>8</v>
      </c>
      <c r="C23" s="151">
        <v>3</v>
      </c>
      <c r="D23" s="151">
        <v>26</v>
      </c>
    </row>
    <row r="24" spans="1:4" x14ac:dyDescent="0.2">
      <c r="A24" s="8" t="s">
        <v>39</v>
      </c>
      <c r="B24" s="151">
        <v>3</v>
      </c>
      <c r="C24" s="151">
        <v>0</v>
      </c>
      <c r="D24" s="151">
        <v>17</v>
      </c>
    </row>
    <row r="25" spans="1:4" x14ac:dyDescent="0.2">
      <c r="A25" s="8" t="s">
        <v>40</v>
      </c>
      <c r="B25" s="151">
        <v>51</v>
      </c>
      <c r="C25" s="151">
        <v>25</v>
      </c>
      <c r="D25" s="151">
        <v>324</v>
      </c>
    </row>
    <row r="26" spans="1:4" x14ac:dyDescent="0.2">
      <c r="A26" s="8" t="s">
        <v>41</v>
      </c>
      <c r="B26" s="151">
        <v>1</v>
      </c>
      <c r="C26" s="151">
        <v>0</v>
      </c>
      <c r="D26" s="151">
        <v>10</v>
      </c>
    </row>
    <row r="27" spans="1:4" x14ac:dyDescent="0.2">
      <c r="A27" s="8" t="s">
        <v>42</v>
      </c>
      <c r="B27" s="151">
        <v>3</v>
      </c>
      <c r="C27" s="151">
        <v>0</v>
      </c>
      <c r="D27" s="151">
        <v>40</v>
      </c>
    </row>
    <row r="28" spans="1:4" x14ac:dyDescent="0.2">
      <c r="A28" s="8" t="s">
        <v>43</v>
      </c>
      <c r="B28" s="151">
        <v>18</v>
      </c>
      <c r="C28" s="151">
        <v>3</v>
      </c>
      <c r="D28" s="151">
        <v>147</v>
      </c>
    </row>
    <row r="29" spans="1:4" x14ac:dyDescent="0.2">
      <c r="A29" s="8" t="s">
        <v>44</v>
      </c>
      <c r="B29" s="151">
        <v>0</v>
      </c>
      <c r="C29" s="151">
        <v>0</v>
      </c>
      <c r="D29" s="151">
        <v>0</v>
      </c>
    </row>
    <row r="30" spans="1:4" x14ac:dyDescent="0.2">
      <c r="A30" s="8" t="s">
        <v>45</v>
      </c>
      <c r="B30" s="151">
        <v>1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3</v>
      </c>
      <c r="C31" s="151">
        <v>3</v>
      </c>
      <c r="D31" s="151">
        <v>30</v>
      </c>
    </row>
    <row r="32" spans="1:4" x14ac:dyDescent="0.2">
      <c r="A32" s="8" t="s">
        <v>47</v>
      </c>
      <c r="B32" s="151">
        <v>56</v>
      </c>
      <c r="C32" s="151">
        <v>35</v>
      </c>
      <c r="D32" s="151">
        <v>330</v>
      </c>
    </row>
    <row r="33" spans="1:4" x14ac:dyDescent="0.2">
      <c r="A33" s="8" t="s">
        <v>48</v>
      </c>
      <c r="B33" s="151">
        <v>25</v>
      </c>
      <c r="C33" s="151">
        <v>11</v>
      </c>
      <c r="D33" s="151">
        <v>149</v>
      </c>
    </row>
    <row r="34" spans="1:4" x14ac:dyDescent="0.2">
      <c r="A34" s="8" t="s">
        <v>49</v>
      </c>
      <c r="B34" s="151">
        <v>1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8" t="s">
        <v>51</v>
      </c>
      <c r="B36" s="151">
        <v>0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3</v>
      </c>
      <c r="C37" s="151">
        <v>1</v>
      </c>
      <c r="D37" s="151">
        <v>15</v>
      </c>
    </row>
    <row r="38" spans="1:4" x14ac:dyDescent="0.2">
      <c r="A38" s="8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8" t="s">
        <v>54</v>
      </c>
      <c r="B39" s="151">
        <v>26</v>
      </c>
      <c r="C39" s="151">
        <v>10</v>
      </c>
      <c r="D39" s="151">
        <v>56</v>
      </c>
    </row>
    <row r="40" spans="1:4" x14ac:dyDescent="0.2">
      <c r="A40" s="8" t="s">
        <v>55</v>
      </c>
      <c r="B40" s="151">
        <v>1</v>
      </c>
      <c r="C40" s="151">
        <v>1</v>
      </c>
      <c r="D40" s="151">
        <v>20</v>
      </c>
    </row>
    <row r="41" spans="1:4" x14ac:dyDescent="0.2">
      <c r="A41" s="8" t="s">
        <v>56</v>
      </c>
      <c r="B41" s="151">
        <v>88</v>
      </c>
      <c r="C41" s="151">
        <v>74</v>
      </c>
      <c r="D41" s="151">
        <v>162</v>
      </c>
    </row>
    <row r="42" spans="1:4" x14ac:dyDescent="0.2">
      <c r="A42" s="8" t="s">
        <v>57</v>
      </c>
      <c r="B42" s="151">
        <v>20</v>
      </c>
      <c r="C42" s="151">
        <v>11</v>
      </c>
      <c r="D42" s="151">
        <v>44</v>
      </c>
    </row>
    <row r="43" spans="1:4" x14ac:dyDescent="0.2">
      <c r="A43" s="8" t="s">
        <v>58</v>
      </c>
      <c r="B43" s="151">
        <v>86</v>
      </c>
      <c r="C43" s="151">
        <v>1</v>
      </c>
      <c r="D43" s="151">
        <v>199</v>
      </c>
    </row>
    <row r="44" spans="1:4" x14ac:dyDescent="0.2">
      <c r="A44" s="8" t="s">
        <v>59</v>
      </c>
      <c r="B44" s="151">
        <v>69</v>
      </c>
      <c r="C44" s="151">
        <v>1</v>
      </c>
      <c r="D44" s="151">
        <v>120</v>
      </c>
    </row>
    <row r="45" spans="1:4" x14ac:dyDescent="0.2">
      <c r="A45" s="8" t="s">
        <v>60</v>
      </c>
      <c r="B45" s="151">
        <v>14</v>
      </c>
      <c r="C45" s="151">
        <v>10</v>
      </c>
      <c r="D45" s="151">
        <v>17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0</v>
      </c>
      <c r="C48" s="151">
        <v>0</v>
      </c>
      <c r="D48" s="151">
        <v>0</v>
      </c>
    </row>
    <row r="49" spans="1:4" x14ac:dyDescent="0.2">
      <c r="A49" s="8" t="s">
        <v>64</v>
      </c>
      <c r="B49" s="151">
        <v>3</v>
      </c>
      <c r="C49" s="151">
        <v>1</v>
      </c>
      <c r="D49" s="151">
        <v>7</v>
      </c>
    </row>
    <row r="50" spans="1:4" x14ac:dyDescent="0.2">
      <c r="A50" s="8" t="s">
        <v>65</v>
      </c>
      <c r="B50" s="151">
        <v>1</v>
      </c>
      <c r="C50" s="151">
        <v>0</v>
      </c>
      <c r="D50" s="151">
        <v>12</v>
      </c>
    </row>
    <row r="51" spans="1:4" x14ac:dyDescent="0.2">
      <c r="A51" s="8" t="s">
        <v>66</v>
      </c>
      <c r="B51" s="151">
        <v>39</v>
      </c>
      <c r="C51" s="151">
        <v>6</v>
      </c>
      <c r="D51" s="151">
        <v>165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2</v>
      </c>
      <c r="C53" s="151">
        <v>0</v>
      </c>
      <c r="D53" s="151">
        <v>2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0</v>
      </c>
      <c r="C55" s="151">
        <v>0</v>
      </c>
      <c r="D55" s="151">
        <v>0</v>
      </c>
    </row>
    <row r="56" spans="1:4" x14ac:dyDescent="0.2">
      <c r="A56" s="8" t="s">
        <v>71</v>
      </c>
      <c r="B56" s="151">
        <v>9</v>
      </c>
      <c r="C56" s="151">
        <v>3</v>
      </c>
      <c r="D56" s="151">
        <v>8</v>
      </c>
    </row>
    <row r="57" spans="1:4" x14ac:dyDescent="0.2">
      <c r="A57" s="8" t="s">
        <v>72</v>
      </c>
      <c r="B57" s="151">
        <v>8</v>
      </c>
      <c r="C57" s="151">
        <v>2</v>
      </c>
      <c r="D57" s="151">
        <v>5</v>
      </c>
    </row>
    <row r="58" spans="1:4" x14ac:dyDescent="0.2">
      <c r="A58" s="8" t="s">
        <v>73</v>
      </c>
      <c r="B58" s="151">
        <v>9</v>
      </c>
      <c r="C58" s="151">
        <v>0</v>
      </c>
      <c r="D58" s="151">
        <v>19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16</v>
      </c>
      <c r="C60" s="151">
        <v>0</v>
      </c>
      <c r="D60" s="151">
        <v>13</v>
      </c>
    </row>
    <row r="61" spans="1:4" x14ac:dyDescent="0.2">
      <c r="A61" s="8" t="s">
        <v>76</v>
      </c>
      <c r="B61" s="151">
        <v>59</v>
      </c>
      <c r="C61" s="151">
        <v>0</v>
      </c>
      <c r="D61" s="151">
        <v>43</v>
      </c>
    </row>
    <row r="62" spans="1:4" x14ac:dyDescent="0.2">
      <c r="A62" s="8" t="s">
        <v>77</v>
      </c>
      <c r="B62" s="151">
        <v>1</v>
      </c>
      <c r="C62" s="151">
        <v>0</v>
      </c>
      <c r="D62" s="151">
        <v>1</v>
      </c>
    </row>
    <row r="63" spans="1:4" x14ac:dyDescent="0.2">
      <c r="A63" s="8" t="s">
        <v>78</v>
      </c>
      <c r="B63" s="151">
        <v>15</v>
      </c>
      <c r="C63" s="151">
        <v>0</v>
      </c>
      <c r="D63" s="151">
        <v>9</v>
      </c>
    </row>
    <row r="64" spans="1:4" x14ac:dyDescent="0.2">
      <c r="A64" s="8" t="s">
        <v>79</v>
      </c>
      <c r="B64" s="151">
        <v>10</v>
      </c>
      <c r="C64" s="151">
        <v>0</v>
      </c>
      <c r="D64" s="151">
        <v>19</v>
      </c>
    </row>
    <row r="65" spans="1:4" x14ac:dyDescent="0.2">
      <c r="A65" s="8" t="s">
        <v>80</v>
      </c>
      <c r="B65" s="151">
        <v>0</v>
      </c>
      <c r="C65" s="151">
        <v>0</v>
      </c>
      <c r="D65" s="151">
        <v>0</v>
      </c>
    </row>
    <row r="66" spans="1:4" x14ac:dyDescent="0.2">
      <c r="A66" s="8" t="s">
        <v>81</v>
      </c>
      <c r="B66" s="151">
        <v>7</v>
      </c>
      <c r="C66" s="151">
        <v>0</v>
      </c>
      <c r="D66" s="151">
        <v>6</v>
      </c>
    </row>
    <row r="67" spans="1:4" x14ac:dyDescent="0.2">
      <c r="A67" s="8" t="s">
        <v>82</v>
      </c>
      <c r="B67" s="151">
        <v>18</v>
      </c>
      <c r="C67" s="151">
        <v>11</v>
      </c>
      <c r="D67" s="151">
        <v>17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4</v>
      </c>
      <c r="C69" s="151">
        <v>0</v>
      </c>
      <c r="D69" s="151">
        <v>2</v>
      </c>
    </row>
    <row r="70" spans="1:4" x14ac:dyDescent="0.2">
      <c r="A70" s="8" t="s">
        <v>85</v>
      </c>
      <c r="B70" s="151">
        <v>0</v>
      </c>
      <c r="C70" s="151">
        <v>0</v>
      </c>
      <c r="D70" s="151">
        <v>0</v>
      </c>
    </row>
    <row r="71" spans="1:4" x14ac:dyDescent="0.2">
      <c r="A71" s="8" t="s">
        <v>86</v>
      </c>
      <c r="B71" s="151">
        <v>2</v>
      </c>
      <c r="C71" s="151">
        <v>0</v>
      </c>
      <c r="D71" s="151">
        <v>0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10</v>
      </c>
      <c r="C73" s="151">
        <v>6</v>
      </c>
      <c r="D73" s="151">
        <v>30</v>
      </c>
    </row>
    <row r="74" spans="1:4" x14ac:dyDescent="0.2">
      <c r="A74" s="8" t="s">
        <v>89</v>
      </c>
      <c r="B74" s="151">
        <v>4</v>
      </c>
      <c r="C74" s="151">
        <v>1</v>
      </c>
      <c r="D74" s="151">
        <v>4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3</v>
      </c>
      <c r="C76" s="151">
        <v>0</v>
      </c>
      <c r="D76" s="151">
        <v>9</v>
      </c>
    </row>
    <row r="77" spans="1:4" x14ac:dyDescent="0.2">
      <c r="A77" s="8" t="s">
        <v>92</v>
      </c>
      <c r="B77" s="151">
        <v>3</v>
      </c>
      <c r="C77" s="151">
        <v>0</v>
      </c>
      <c r="D77" s="151">
        <v>3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3</v>
      </c>
      <c r="C79" s="151">
        <v>0</v>
      </c>
      <c r="D79" s="151">
        <v>0</v>
      </c>
    </row>
    <row r="80" spans="1:4" x14ac:dyDescent="0.2">
      <c r="A80" s="8" t="s">
        <v>95</v>
      </c>
      <c r="B80" s="151">
        <v>3</v>
      </c>
      <c r="C80" s="151">
        <v>2</v>
      </c>
      <c r="D80" s="151">
        <v>7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0</v>
      </c>
      <c r="C82" s="151">
        <v>0</v>
      </c>
      <c r="D82" s="151">
        <v>0</v>
      </c>
    </row>
    <row r="83" spans="1:4" x14ac:dyDescent="0.2">
      <c r="A83" s="8" t="s">
        <v>98</v>
      </c>
      <c r="B83" s="151">
        <v>2</v>
      </c>
      <c r="C83" s="151">
        <v>0</v>
      </c>
      <c r="D83" s="151">
        <v>0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15</v>
      </c>
      <c r="C85" s="151">
        <v>13</v>
      </c>
      <c r="D85" s="151">
        <v>16</v>
      </c>
    </row>
    <row r="86" spans="1:4" x14ac:dyDescent="0.2">
      <c r="A86" s="8" t="s">
        <v>101</v>
      </c>
      <c r="B86" s="151">
        <v>29</v>
      </c>
      <c r="C86" s="151">
        <v>22</v>
      </c>
      <c r="D86" s="151">
        <v>45</v>
      </c>
    </row>
    <row r="87" spans="1:4" x14ac:dyDescent="0.2">
      <c r="A87" s="8" t="s">
        <v>108</v>
      </c>
      <c r="B87" s="151">
        <v>20</v>
      </c>
      <c r="C87" s="151">
        <v>0</v>
      </c>
      <c r="D87" s="151">
        <v>1</v>
      </c>
    </row>
    <row r="88" spans="1:4" x14ac:dyDescent="0.2">
      <c r="A88" s="20" t="s">
        <v>0</v>
      </c>
      <c r="B88" s="152">
        <v>859</v>
      </c>
      <c r="C88" s="152">
        <v>269</v>
      </c>
      <c r="D88" s="152">
        <v>2581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MONTICELLO CONTE OTTO</v>
      </c>
    </row>
    <row r="4" spans="1:5" s="1" customFormat="1" x14ac:dyDescent="0.2">
      <c r="A4" s="133" t="s">
        <v>118</v>
      </c>
      <c r="B4" s="134"/>
      <c r="C4" s="134"/>
      <c r="D4" s="134"/>
      <c r="E4" s="135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9">
        <v>13</v>
      </c>
      <c r="D6" s="30">
        <v>245</v>
      </c>
      <c r="E6" s="16"/>
    </row>
    <row r="7" spans="1:5" x14ac:dyDescent="0.2">
      <c r="A7" s="31"/>
      <c r="B7" s="29" t="s">
        <v>123</v>
      </c>
      <c r="C7" s="9">
        <v>14</v>
      </c>
      <c r="D7" s="9">
        <v>2184</v>
      </c>
      <c r="E7" s="16"/>
    </row>
    <row r="8" spans="1:5" x14ac:dyDescent="0.2">
      <c r="A8" s="31"/>
      <c r="B8" s="32" t="s">
        <v>124</v>
      </c>
      <c r="C8" s="9">
        <v>2</v>
      </c>
      <c r="D8" s="30">
        <v>16</v>
      </c>
      <c r="E8" s="16"/>
    </row>
    <row r="9" spans="1:5" x14ac:dyDescent="0.2">
      <c r="A9" s="31"/>
      <c r="B9" s="29" t="s">
        <v>125</v>
      </c>
      <c r="C9" s="9">
        <v>1</v>
      </c>
      <c r="D9" s="9">
        <v>3</v>
      </c>
      <c r="E9" s="16"/>
    </row>
    <row r="10" spans="1:5" x14ac:dyDescent="0.2">
      <c r="A10" s="13"/>
      <c r="B10" s="29" t="s">
        <v>387</v>
      </c>
      <c r="C10" s="9">
        <v>2</v>
      </c>
      <c r="D10" s="9">
        <v>5</v>
      </c>
      <c r="E10" s="33"/>
    </row>
    <row r="11" spans="1:5" s="10" customFormat="1" x14ac:dyDescent="0.2"/>
    <row r="13" spans="1:5" s="1" customFormat="1" x14ac:dyDescent="0.2">
      <c r="A13" s="133" t="s">
        <v>126</v>
      </c>
      <c r="B13" s="134"/>
      <c r="C13" s="134"/>
      <c r="D13" s="134"/>
      <c r="E13" s="135"/>
    </row>
    <row r="14" spans="1:5" s="1" customFormat="1" x14ac:dyDescent="0.2">
      <c r="A14" s="34"/>
      <c r="B14" s="6" t="s">
        <v>127</v>
      </c>
      <c r="C14" s="35">
        <f>Popolazione!F4*100</f>
        <v>1045</v>
      </c>
      <c r="D14" s="36"/>
      <c r="E14" s="22"/>
    </row>
    <row r="15" spans="1:5" s="1" customFormat="1" x14ac:dyDescent="0.2">
      <c r="A15" s="34"/>
      <c r="B15" s="6" t="s">
        <v>128</v>
      </c>
      <c r="C15" s="35">
        <f>C14-C18</f>
        <v>461.95000000000005</v>
      </c>
      <c r="D15" s="36"/>
      <c r="E15" s="22"/>
    </row>
    <row r="16" spans="1:5" s="1" customFormat="1" x14ac:dyDescent="0.2">
      <c r="A16" s="34"/>
      <c r="B16" s="6" t="s">
        <v>129</v>
      </c>
      <c r="C16" s="37">
        <f>C15/C14</f>
        <v>0.44205741626794265</v>
      </c>
      <c r="D16" s="36"/>
      <c r="E16" s="38"/>
    </row>
    <row r="17" spans="1:5" s="1" customFormat="1" x14ac:dyDescent="0.2">
      <c r="A17" s="27"/>
      <c r="B17" s="27" t="s">
        <v>130</v>
      </c>
      <c r="C17" s="14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583.04999999999995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0.66</v>
      </c>
      <c r="D20" s="48">
        <f>C20/$C$18</f>
        <v>1.1319783895034732E-3</v>
      </c>
      <c r="E20" s="49"/>
    </row>
    <row r="21" spans="1:5" x14ac:dyDescent="0.2">
      <c r="A21" s="31"/>
      <c r="B21" s="46" t="s">
        <v>137</v>
      </c>
      <c r="C21" s="47">
        <v>3.71</v>
      </c>
      <c r="D21" s="48">
        <f>C21/$C$18</f>
        <v>6.3630906440270991E-3</v>
      </c>
      <c r="E21" s="49"/>
    </row>
    <row r="22" spans="1:5" s="1" customFormat="1" x14ac:dyDescent="0.2">
      <c r="A22" s="41"/>
      <c r="B22" s="50" t="s">
        <v>138</v>
      </c>
      <c r="C22" s="51">
        <v>562.45000000000005</v>
      </c>
      <c r="D22" s="52">
        <f>C22/$C$18</f>
        <v>0.96466855329731604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2.81</v>
      </c>
      <c r="D23" s="54"/>
      <c r="E23" s="55">
        <f t="shared" si="0"/>
        <v>4.9959996444128366E-3</v>
      </c>
    </row>
    <row r="24" spans="1:5" x14ac:dyDescent="0.2">
      <c r="A24" s="31"/>
      <c r="B24" s="46" t="s">
        <v>140</v>
      </c>
      <c r="C24" s="47">
        <v>0.75</v>
      </c>
      <c r="D24" s="54"/>
      <c r="E24" s="55">
        <f t="shared" si="0"/>
        <v>1.3334518623877678E-3</v>
      </c>
    </row>
    <row r="25" spans="1:5" x14ac:dyDescent="0.2">
      <c r="A25" s="31"/>
      <c r="B25" s="46" t="s">
        <v>141</v>
      </c>
      <c r="C25" s="47">
        <v>82.61</v>
      </c>
      <c r="D25" s="54"/>
      <c r="E25" s="55">
        <f t="shared" si="0"/>
        <v>0.14687527780247131</v>
      </c>
    </row>
    <row r="26" spans="1:5" x14ac:dyDescent="0.2">
      <c r="A26" s="31"/>
      <c r="B26" s="46" t="s">
        <v>142</v>
      </c>
      <c r="C26" s="47">
        <v>475.93</v>
      </c>
      <c r="D26" s="54"/>
      <c r="E26" s="55">
        <f t="shared" si="0"/>
        <v>0.8461729931549471</v>
      </c>
    </row>
    <row r="27" spans="1:5" x14ac:dyDescent="0.2">
      <c r="A27" s="13"/>
      <c r="B27" s="46" t="s">
        <v>143</v>
      </c>
      <c r="C27" s="47">
        <v>0.35</v>
      </c>
      <c r="D27" s="56"/>
      <c r="E27" s="57">
        <f t="shared" si="0"/>
        <v>6.2227753578095819E-4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MONTICELLO CONTE OTTO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4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48</v>
      </c>
      <c r="D6" s="61">
        <v>3</v>
      </c>
      <c r="E6" s="61">
        <v>727</v>
      </c>
      <c r="F6" s="62">
        <v>44</v>
      </c>
    </row>
    <row r="7" spans="1:6" x14ac:dyDescent="0.2">
      <c r="B7" s="34" t="s">
        <v>150</v>
      </c>
      <c r="C7" s="63">
        <v>4</v>
      </c>
      <c r="D7" s="64">
        <v>15</v>
      </c>
      <c r="E7" s="64">
        <v>24</v>
      </c>
      <c r="F7" s="17">
        <v>9</v>
      </c>
    </row>
    <row r="8" spans="1:6" x14ac:dyDescent="0.2">
      <c r="B8" s="34" t="s">
        <v>151</v>
      </c>
      <c r="C8" s="63">
        <v>1</v>
      </c>
      <c r="D8" s="64">
        <v>39</v>
      </c>
      <c r="E8" s="64">
        <v>0</v>
      </c>
      <c r="F8" s="17">
        <v>0</v>
      </c>
    </row>
    <row r="9" spans="1:6" x14ac:dyDescent="0.2">
      <c r="B9" s="34" t="s">
        <v>152</v>
      </c>
      <c r="C9" s="63">
        <v>3</v>
      </c>
      <c r="D9" s="64">
        <v>17</v>
      </c>
      <c r="E9" s="64">
        <v>39</v>
      </c>
      <c r="F9" s="17">
        <v>0</v>
      </c>
    </row>
    <row r="10" spans="1:6" x14ac:dyDescent="0.2">
      <c r="B10" s="34" t="s">
        <v>153</v>
      </c>
      <c r="C10" s="63">
        <v>4</v>
      </c>
      <c r="D10" s="64">
        <v>0</v>
      </c>
      <c r="E10" s="64">
        <v>104</v>
      </c>
      <c r="F10" s="17">
        <v>0</v>
      </c>
    </row>
    <row r="11" spans="1:6" x14ac:dyDescent="0.2">
      <c r="B11" s="34" t="s">
        <v>154</v>
      </c>
      <c r="C11" s="63">
        <v>1</v>
      </c>
      <c r="D11" s="64">
        <v>1</v>
      </c>
      <c r="E11" s="64">
        <v>0</v>
      </c>
      <c r="F11" s="17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157</v>
      </c>
      <c r="C14" s="63">
        <v>2</v>
      </c>
      <c r="D14" s="64">
        <v>0</v>
      </c>
      <c r="E14" s="64">
        <v>21</v>
      </c>
      <c r="F14" s="17">
        <v>0</v>
      </c>
    </row>
    <row r="15" spans="1:6" x14ac:dyDescent="0.2">
      <c r="B15" s="34" t="s">
        <v>158</v>
      </c>
      <c r="C15" s="63">
        <v>1</v>
      </c>
      <c r="D15" s="64">
        <v>0</v>
      </c>
      <c r="E15" s="64">
        <v>5</v>
      </c>
      <c r="F15" s="17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65</v>
      </c>
      <c r="D18" s="67">
        <v>75</v>
      </c>
      <c r="E18" s="67">
        <v>927</v>
      </c>
      <c r="F18" s="68">
        <v>53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MONTICELLO CONTE OTTO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8" t="s">
        <v>166</v>
      </c>
      <c r="C6" s="8" t="s">
        <v>167</v>
      </c>
      <c r="D6" s="9">
        <v>3</v>
      </c>
      <c r="E6" s="9">
        <v>10</v>
      </c>
    </row>
    <row r="7" spans="1:5" x14ac:dyDescent="0.2">
      <c r="B7" s="8" t="s">
        <v>168</v>
      </c>
      <c r="C7" s="8" t="s">
        <v>169</v>
      </c>
      <c r="D7" s="9">
        <v>1</v>
      </c>
      <c r="E7" s="9">
        <v>1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5</v>
      </c>
      <c r="E10" s="9">
        <v>60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5</v>
      </c>
      <c r="E12" s="9">
        <v>5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10</v>
      </c>
      <c r="E14" s="9">
        <v>117</v>
      </c>
    </row>
    <row r="15" spans="1:5" x14ac:dyDescent="0.2">
      <c r="B15" s="8" t="s">
        <v>184</v>
      </c>
      <c r="C15" s="8" t="s">
        <v>185</v>
      </c>
      <c r="D15" s="9">
        <v>13</v>
      </c>
      <c r="E15" s="9">
        <v>113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8</v>
      </c>
    </row>
    <row r="17" spans="2:5" x14ac:dyDescent="0.2">
      <c r="B17" s="8" t="s">
        <v>188</v>
      </c>
      <c r="C17" s="8" t="s">
        <v>189</v>
      </c>
      <c r="D17" s="9">
        <v>5</v>
      </c>
      <c r="E17" s="9">
        <v>31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11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2</v>
      </c>
      <c r="E21" s="9">
        <v>65</v>
      </c>
    </row>
    <row r="22" spans="2:5" x14ac:dyDescent="0.2">
      <c r="B22" s="8" t="s">
        <v>198</v>
      </c>
      <c r="C22" s="8" t="s">
        <v>199</v>
      </c>
      <c r="D22" s="9">
        <v>5</v>
      </c>
      <c r="E22" s="9">
        <v>59</v>
      </c>
    </row>
    <row r="23" spans="2:5" x14ac:dyDescent="0.2">
      <c r="B23" s="8" t="s">
        <v>200</v>
      </c>
      <c r="C23" s="8" t="s">
        <v>201</v>
      </c>
      <c r="D23" s="9">
        <v>4</v>
      </c>
      <c r="E23" s="9">
        <v>104</v>
      </c>
    </row>
    <row r="24" spans="2:5" x14ac:dyDescent="0.2">
      <c r="B24" s="8" t="s">
        <v>202</v>
      </c>
      <c r="C24" s="8" t="s">
        <v>203</v>
      </c>
      <c r="D24" s="9">
        <v>41</v>
      </c>
      <c r="E24" s="9">
        <v>313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17</v>
      </c>
    </row>
    <row r="26" spans="2:5" x14ac:dyDescent="0.2">
      <c r="B26" s="8" t="s">
        <v>206</v>
      </c>
      <c r="C26" s="8" t="s">
        <v>207</v>
      </c>
      <c r="D26" s="9">
        <v>5</v>
      </c>
      <c r="E26" s="9">
        <v>18</v>
      </c>
    </row>
    <row r="27" spans="2:5" x14ac:dyDescent="0.2">
      <c r="B27" s="8" t="s">
        <v>208</v>
      </c>
      <c r="C27" s="8" t="s">
        <v>209</v>
      </c>
      <c r="D27" s="9">
        <v>12</v>
      </c>
      <c r="E27" s="9">
        <v>63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1</v>
      </c>
    </row>
    <row r="31" spans="2:5" x14ac:dyDescent="0.2">
      <c r="B31" s="8" t="s">
        <v>216</v>
      </c>
      <c r="C31" s="8" t="s">
        <v>217</v>
      </c>
      <c r="D31" s="9">
        <v>43</v>
      </c>
      <c r="E31" s="9">
        <v>285</v>
      </c>
    </row>
    <row r="32" spans="2:5" x14ac:dyDescent="0.2">
      <c r="B32" s="8" t="s">
        <v>218</v>
      </c>
      <c r="C32" s="8" t="s">
        <v>219</v>
      </c>
      <c r="D32" s="9">
        <v>17</v>
      </c>
      <c r="E32" s="9">
        <v>53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2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2</v>
      </c>
      <c r="E36" s="9">
        <v>19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16</v>
      </c>
      <c r="E38" s="9">
        <v>58</v>
      </c>
    </row>
    <row r="39" spans="2:5" x14ac:dyDescent="0.2">
      <c r="B39" s="8" t="s">
        <v>232</v>
      </c>
      <c r="C39" s="8" t="s">
        <v>233</v>
      </c>
      <c r="D39" s="9">
        <v>2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86</v>
      </c>
      <c r="E40" s="9">
        <v>199</v>
      </c>
    </row>
    <row r="41" spans="2:5" x14ac:dyDescent="0.2">
      <c r="B41" s="8" t="s">
        <v>236</v>
      </c>
      <c r="C41" s="8" t="s">
        <v>237</v>
      </c>
      <c r="D41" s="9">
        <v>16</v>
      </c>
      <c r="E41" s="9">
        <v>45</v>
      </c>
    </row>
    <row r="42" spans="2:5" x14ac:dyDescent="0.2">
      <c r="B42" s="8" t="s">
        <v>238</v>
      </c>
      <c r="C42" s="8" t="s">
        <v>239</v>
      </c>
      <c r="D42" s="9">
        <v>98</v>
      </c>
      <c r="E42" s="9">
        <v>194</v>
      </c>
    </row>
    <row r="43" spans="2:5" x14ac:dyDescent="0.2">
      <c r="B43" s="8" t="s">
        <v>240</v>
      </c>
      <c r="C43" s="8" t="s">
        <v>241</v>
      </c>
      <c r="D43" s="9">
        <v>65</v>
      </c>
      <c r="E43" s="9">
        <v>176</v>
      </c>
    </row>
    <row r="44" spans="2:5" x14ac:dyDescent="0.2">
      <c r="B44" s="8" t="s">
        <v>242</v>
      </c>
      <c r="C44" s="8" t="s">
        <v>243</v>
      </c>
      <c r="D44" s="9">
        <v>13</v>
      </c>
      <c r="E44" s="9">
        <v>24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3</v>
      </c>
      <c r="E48" s="9">
        <v>8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20</v>
      </c>
    </row>
    <row r="50" spans="2:5" x14ac:dyDescent="0.2">
      <c r="B50" s="8" t="s">
        <v>254</v>
      </c>
      <c r="C50" s="8" t="s">
        <v>255</v>
      </c>
      <c r="D50" s="9">
        <v>32</v>
      </c>
      <c r="E50" s="9">
        <v>92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1</v>
      </c>
      <c r="E52" s="9">
        <v>1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8</v>
      </c>
      <c r="E55" s="9">
        <v>9</v>
      </c>
    </row>
    <row r="56" spans="2:5" x14ac:dyDescent="0.2">
      <c r="B56" s="8" t="s">
        <v>266</v>
      </c>
      <c r="C56" s="8" t="s">
        <v>267</v>
      </c>
      <c r="D56" s="9">
        <v>8</v>
      </c>
      <c r="E56" s="9">
        <v>10</v>
      </c>
    </row>
    <row r="57" spans="2:5" x14ac:dyDescent="0.2">
      <c r="B57" s="8" t="s">
        <v>268</v>
      </c>
      <c r="C57" s="8" t="s">
        <v>269</v>
      </c>
      <c r="D57" s="9">
        <v>7</v>
      </c>
      <c r="E57" s="9">
        <v>26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13</v>
      </c>
      <c r="E59" s="9">
        <v>14</v>
      </c>
    </row>
    <row r="60" spans="2:5" x14ac:dyDescent="0.2">
      <c r="B60" s="8" t="s">
        <v>274</v>
      </c>
      <c r="C60" s="8" t="s">
        <v>275</v>
      </c>
      <c r="D60" s="9">
        <v>55</v>
      </c>
      <c r="E60" s="9">
        <v>73</v>
      </c>
    </row>
    <row r="61" spans="2:5" x14ac:dyDescent="0.2">
      <c r="B61" s="8" t="s">
        <v>276</v>
      </c>
      <c r="C61" s="8" t="s">
        <v>277</v>
      </c>
      <c r="D61" s="9">
        <v>23</v>
      </c>
      <c r="E61" s="9">
        <v>27</v>
      </c>
    </row>
    <row r="62" spans="2:5" x14ac:dyDescent="0.2">
      <c r="B62" s="8" t="s">
        <v>278</v>
      </c>
      <c r="C62" s="8" t="s">
        <v>279</v>
      </c>
      <c r="D62" s="9">
        <v>9</v>
      </c>
      <c r="E62" s="9">
        <v>29</v>
      </c>
    </row>
    <row r="63" spans="2:5" x14ac:dyDescent="0.2">
      <c r="B63" s="8" t="s">
        <v>280</v>
      </c>
      <c r="C63" s="8" t="s">
        <v>281</v>
      </c>
      <c r="D63" s="9">
        <v>34</v>
      </c>
      <c r="E63" s="9">
        <v>40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6</v>
      </c>
      <c r="E65" s="9">
        <v>9</v>
      </c>
    </row>
    <row r="66" spans="2:5" x14ac:dyDescent="0.2">
      <c r="B66" s="8" t="s">
        <v>286</v>
      </c>
      <c r="C66" s="8" t="s">
        <v>287</v>
      </c>
      <c r="D66" s="9">
        <v>25</v>
      </c>
      <c r="E66" s="9">
        <v>29</v>
      </c>
    </row>
    <row r="67" spans="2:5" x14ac:dyDescent="0.2">
      <c r="B67" s="8" t="s">
        <v>288</v>
      </c>
      <c r="C67" s="8" t="s">
        <v>289</v>
      </c>
      <c r="D67" s="9">
        <v>2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6</v>
      </c>
    </row>
    <row r="69" spans="2:5" x14ac:dyDescent="0.2">
      <c r="B69" s="8" t="s">
        <v>292</v>
      </c>
      <c r="C69" s="8" t="s">
        <v>293</v>
      </c>
      <c r="D69" s="9">
        <v>4</v>
      </c>
      <c r="E69" s="9">
        <v>10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2</v>
      </c>
    </row>
    <row r="73" spans="2:5" x14ac:dyDescent="0.2">
      <c r="B73" s="8" t="s">
        <v>300</v>
      </c>
      <c r="C73" s="8" t="s">
        <v>301</v>
      </c>
      <c r="D73" s="9">
        <v>10</v>
      </c>
      <c r="E73" s="9">
        <v>12</v>
      </c>
    </row>
    <row r="74" spans="2:5" x14ac:dyDescent="0.2">
      <c r="B74" s="8" t="s">
        <v>302</v>
      </c>
      <c r="C74" s="8" t="s">
        <v>303</v>
      </c>
      <c r="D74" s="9">
        <v>3</v>
      </c>
      <c r="E74" s="9">
        <v>4</v>
      </c>
    </row>
    <row r="75" spans="2:5" x14ac:dyDescent="0.2">
      <c r="B75" s="8" t="s">
        <v>304</v>
      </c>
      <c r="C75" s="8" t="s">
        <v>305</v>
      </c>
      <c r="D75" s="9">
        <v>29</v>
      </c>
      <c r="E75" s="9">
        <v>45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3</v>
      </c>
      <c r="E78" s="9">
        <v>3</v>
      </c>
    </row>
    <row r="79" spans="2:5" x14ac:dyDescent="0.2">
      <c r="B79" s="8" t="s">
        <v>312</v>
      </c>
      <c r="C79" s="8" t="s">
        <v>313</v>
      </c>
      <c r="D79" s="9">
        <v>1</v>
      </c>
      <c r="E79" s="9">
        <v>1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32</v>
      </c>
    </row>
    <row r="82" spans="1:5" x14ac:dyDescent="0.2">
      <c r="B82" s="8" t="s">
        <v>318</v>
      </c>
      <c r="C82" s="8" t="s">
        <v>319</v>
      </c>
      <c r="D82" s="9">
        <v>6</v>
      </c>
      <c r="E82" s="9">
        <v>6</v>
      </c>
    </row>
    <row r="83" spans="1:5" x14ac:dyDescent="0.2">
      <c r="B83" s="8" t="s">
        <v>320</v>
      </c>
      <c r="C83" s="8" t="s">
        <v>321</v>
      </c>
      <c r="D83" s="9">
        <v>25</v>
      </c>
      <c r="E83" s="9">
        <v>43</v>
      </c>
    </row>
    <row r="84" spans="1:5" x14ac:dyDescent="0.2">
      <c r="B84" s="20" t="s">
        <v>322</v>
      </c>
      <c r="C84" s="20"/>
      <c r="D84" s="74">
        <v>793</v>
      </c>
      <c r="E84" s="74">
        <v>2606</v>
      </c>
    </row>
    <row r="87" spans="1:5" x14ac:dyDescent="0.2">
      <c r="A87" s="7" t="s">
        <v>161</v>
      </c>
    </row>
    <row r="89" spans="1:5" x14ac:dyDescent="0.2">
      <c r="A89" s="2" t="s">
        <v>323</v>
      </c>
      <c r="B89" s="2"/>
      <c r="C89" s="2"/>
      <c r="D89" s="75"/>
    </row>
    <row r="90" spans="1:5" x14ac:dyDescent="0.2">
      <c r="A90" s="2" t="s">
        <v>324</v>
      </c>
      <c r="B90" s="2"/>
      <c r="C90" s="2"/>
      <c r="D90" s="75"/>
    </row>
    <row r="91" spans="1:5" x14ac:dyDescent="0.2">
      <c r="A91" s="2" t="s">
        <v>115</v>
      </c>
      <c r="B91" s="2"/>
      <c r="C91" s="2"/>
      <c r="D91" s="75"/>
    </row>
    <row r="92" spans="1:5" x14ac:dyDescent="0.2">
      <c r="A92" s="2"/>
      <c r="B92" s="2"/>
      <c r="C92" s="2"/>
      <c r="D92" s="75"/>
    </row>
    <row r="93" spans="1:5" x14ac:dyDescent="0.2">
      <c r="A93" s="11" t="s">
        <v>116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MONTICELLO CONTE OTTO</v>
      </c>
      <c r="B1" s="1"/>
      <c r="C1" s="1"/>
    </row>
    <row r="2" spans="1:9" x14ac:dyDescent="0.2">
      <c r="C2" s="1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8">
        <v>3942</v>
      </c>
      <c r="G5" s="118">
        <v>4070</v>
      </c>
      <c r="H5" s="118">
        <v>8012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330</v>
      </c>
      <c r="D7" s="81" t="s">
        <v>331</v>
      </c>
      <c r="E7" s="79"/>
      <c r="F7" s="118">
        <v>2406.5918460426369</v>
      </c>
      <c r="G7" s="118">
        <v>1935.5696472824857</v>
      </c>
      <c r="H7" s="118">
        <v>4342.1614933251221</v>
      </c>
      <c r="I7" s="22"/>
    </row>
    <row r="8" spans="1:9" x14ac:dyDescent="0.2">
      <c r="B8" s="77"/>
      <c r="C8" s="10"/>
      <c r="D8" s="80" t="s">
        <v>330</v>
      </c>
      <c r="E8" s="82" t="s">
        <v>332</v>
      </c>
      <c r="F8" s="120">
        <v>2311</v>
      </c>
      <c r="G8" s="120">
        <v>1814</v>
      </c>
      <c r="H8" s="120">
        <v>4125</v>
      </c>
      <c r="I8" s="16"/>
    </row>
    <row r="9" spans="1:9" x14ac:dyDescent="0.2">
      <c r="B9" s="77"/>
      <c r="C9" s="10"/>
      <c r="D9" s="10"/>
      <c r="E9" s="82" t="s">
        <v>333</v>
      </c>
      <c r="F9" s="120">
        <v>95.591846042636831</v>
      </c>
      <c r="G9" s="120">
        <v>121.56964728248569</v>
      </c>
      <c r="H9" s="120">
        <v>217.16149332512254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334</v>
      </c>
      <c r="E11" s="79"/>
      <c r="F11" s="118">
        <v>1535.4081539573633</v>
      </c>
      <c r="G11" s="118">
        <v>2134.4303527175143</v>
      </c>
      <c r="H11" s="118">
        <v>3669.8385066748774</v>
      </c>
      <c r="I11" s="22"/>
    </row>
    <row r="12" spans="1:9" x14ac:dyDescent="0.2">
      <c r="B12" s="77"/>
      <c r="C12" s="10"/>
      <c r="D12" s="80" t="s">
        <v>330</v>
      </c>
      <c r="E12" s="82" t="s">
        <v>335</v>
      </c>
      <c r="F12" s="120">
        <v>326.75831715780555</v>
      </c>
      <c r="G12" s="120">
        <v>332.88511282798999</v>
      </c>
      <c r="H12" s="120">
        <v>659.64342998579548</v>
      </c>
      <c r="I12" s="16"/>
    </row>
    <row r="13" spans="1:9" x14ac:dyDescent="0.2">
      <c r="B13" s="77"/>
      <c r="C13" s="10"/>
      <c r="D13" s="10"/>
      <c r="E13" s="82" t="s">
        <v>336</v>
      </c>
      <c r="F13" s="120">
        <v>33.710784226564051</v>
      </c>
      <c r="G13" s="120">
        <v>566.8890282304983</v>
      </c>
      <c r="H13" s="120">
        <v>600.59981245706228</v>
      </c>
      <c r="I13" s="16"/>
    </row>
    <row r="14" spans="1:9" x14ac:dyDescent="0.2">
      <c r="B14" s="77"/>
      <c r="C14" s="10"/>
      <c r="D14" s="10"/>
      <c r="E14" s="82" t="s">
        <v>337</v>
      </c>
      <c r="F14" s="120">
        <v>989.31208413406921</v>
      </c>
      <c r="G14" s="120">
        <v>1019.3792775202121</v>
      </c>
      <c r="H14" s="120">
        <v>2008.6913616542813</v>
      </c>
      <c r="I14" s="16"/>
    </row>
    <row r="15" spans="1:9" x14ac:dyDescent="0.2">
      <c r="B15" s="77"/>
      <c r="C15" s="10"/>
      <c r="D15" s="10"/>
      <c r="E15" s="82" t="s">
        <v>338</v>
      </c>
      <c r="F15" s="120">
        <v>185.62696843892454</v>
      </c>
      <c r="G15" s="120">
        <v>215.27693413881374</v>
      </c>
      <c r="H15" s="120">
        <v>400.90390257773828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4"/>
      <c r="C19" s="86" t="s">
        <v>339</v>
      </c>
      <c r="D19" s="86"/>
      <c r="E19" s="86"/>
      <c r="F19" s="123">
        <v>3.9720838496077604E-2</v>
      </c>
      <c r="G19" s="123">
        <v>6.280820091034589E-2</v>
      </c>
      <c r="H19" s="123">
        <v>5.0012302319696895E-2</v>
      </c>
      <c r="I19" s="87"/>
    </row>
    <row r="22" spans="2:9" x14ac:dyDescent="0.2">
      <c r="B22" s="7" t="s">
        <v>389</v>
      </c>
      <c r="C22" s="7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MONTICELLO CONTE OTTO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8" t="s">
        <v>326</v>
      </c>
      <c r="E6" s="88" t="s">
        <v>327</v>
      </c>
      <c r="F6" s="88" t="s">
        <v>343</v>
      </c>
    </row>
    <row r="7" spans="1:6" x14ac:dyDescent="0.2">
      <c r="A7" s="149"/>
      <c r="B7" s="154" t="s">
        <v>348</v>
      </c>
      <c r="C7" s="155">
        <v>4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7</v>
      </c>
      <c r="D10" s="159">
        <v>17</v>
      </c>
      <c r="E10" s="159">
        <v>21</v>
      </c>
      <c r="F10" s="157">
        <v>38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1</v>
      </c>
      <c r="D14" s="159">
        <v>0</v>
      </c>
      <c r="E14" s="159">
        <v>0</v>
      </c>
      <c r="F14" s="157">
        <v>0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12</v>
      </c>
      <c r="D16" s="161">
        <v>17</v>
      </c>
      <c r="E16" s="161">
        <v>21</v>
      </c>
      <c r="F16" s="162">
        <v>38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390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MONTICELLO CONTE OTTO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363</v>
      </c>
      <c r="C6" s="129" t="s">
        <v>363</v>
      </c>
      <c r="D6" s="129" t="s">
        <v>363</v>
      </c>
      <c r="E6" s="129" t="s">
        <v>363</v>
      </c>
      <c r="F6" s="129">
        <v>1223</v>
      </c>
      <c r="G6" s="129">
        <v>2809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379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2007-03-14T10:59:35Z</cp:lastPrinted>
  <dcterms:created xsi:type="dcterms:W3CDTF">2006-11-07T15:06:08Z</dcterms:created>
  <dcterms:modified xsi:type="dcterms:W3CDTF">2025-10-20T09:32:53Z</dcterms:modified>
</cp:coreProperties>
</file>